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2" i="1"/>
  <c r="B30"/>
  <c r="B27"/>
  <c r="B25"/>
  <c r="B23"/>
  <c r="B21"/>
  <c r="B31"/>
  <c r="C18"/>
  <c r="B20" l="1"/>
</calcChain>
</file>

<file path=xl/sharedStrings.xml><?xml version="1.0" encoding="utf-8"?>
<sst xmlns="http://schemas.openxmlformats.org/spreadsheetml/2006/main" count="39" uniqueCount="29">
  <si>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</si>
  <si>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</si>
  <si>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</si>
  <si>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</si>
  <si>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</si>
  <si>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</si>
  <si>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</si>
  <si>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</si>
  <si>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31.03.2022.</t>
  </si>
  <si>
    <t>01.04.2022.</t>
  </si>
  <si>
    <t>IZVOD  BR. 61</t>
  </si>
  <si>
    <t>RFZO - PLATA 07A</t>
  </si>
  <si>
    <t>RFZO - NOVČANA POMOĆ RADI NAGRAĐIVANJA 07X</t>
  </si>
  <si>
    <t>RFZO - DOPUNA BOLOVANJA 07A</t>
  </si>
  <si>
    <t>RFZO - PREVOZ 07B</t>
  </si>
  <si>
    <t>OPŠTA BOLNICA LESKOVAC - PRENOS SREDSTAVA ZA PLATU</t>
  </si>
  <si>
    <t>OPŠTA BOLNICA LESKOVAC - PRENOS SREDSTAVA ZA PREVOZ</t>
  </si>
  <si>
    <t>UPLATA ZA MOBILNI</t>
  </si>
  <si>
    <t>PLATA 2022-03 II DEO</t>
  </si>
  <si>
    <t>NOVČANA POMOĆ RADI NAGRAĐIVANJA 2022-03</t>
  </si>
  <si>
    <t>DOPUNA BOLOVANJA 2022-02</t>
  </si>
  <si>
    <t>PREVOZ 2022-03 DOKUMENTOVANI</t>
  </si>
  <si>
    <t>PREVOZ 2022-03 NEDOKUMENTOVANI</t>
  </si>
  <si>
    <t>PROVIZIJA UPRAVE ZA TREZOR</t>
  </si>
  <si>
    <t>PLATA - 07A</t>
  </si>
  <si>
    <t>NOVČANA POMOĆ RADI NAGRAĐIVANJA 07X</t>
  </si>
  <si>
    <t>DOPUNA BOLOVANJA 07A</t>
  </si>
  <si>
    <t>PREVOZ 07B</t>
  </si>
  <si>
    <t>OSTALI TROŠKOVI - 07F</t>
  </si>
</sst>
</file>

<file path=xl/styles.xml><?xml version="1.0" encoding="utf-8"?>
<styleSheet xmlns="http://schemas.openxmlformats.org/spreadsheetml/2006/main">
  <numFmts count="1">
    <numFmt numFmtId="164" formatCode="#.##0.00"/>
  </numFmts>
  <fonts count="40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  <xf numFmtId="0" fontId="1" fillId="0" borderId="12" xfId="0" applyFont="1" applyFill="1" applyBorder="1"/>
    <xf numFmtId="4" fontId="14" fillId="0" borderId="13" xfId="0" applyNumberFormat="1" applyFont="1" applyFill="1" applyBorder="1"/>
    <xf numFmtId="0" fontId="39" fillId="0" borderId="10" xfId="0" applyFont="1" applyFill="1" applyBorder="1"/>
    <xf numFmtId="4" fontId="39" fillId="0" borderId="11" xfId="0" applyNumberFormat="1" applyFont="1" applyFill="1" applyBorder="1"/>
    <xf numFmtId="0" fontId="1" fillId="0" borderId="14" xfId="0" applyFont="1" applyFill="1" applyBorder="1"/>
    <xf numFmtId="4" fontId="14" fillId="0" borderId="15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540975.61</v>
      </c>
    </row>
    <row r="8" spans="1:3">
      <c r="A8" s="7" t="s">
        <v>2</v>
      </c>
      <c r="B8" s="7" t="s">
        <v>8</v>
      </c>
      <c r="C8" s="13">
        <v>530561.25</v>
      </c>
    </row>
    <row r="9" spans="1:3">
      <c r="A9" s="7" t="s">
        <v>7</v>
      </c>
      <c r="B9" s="7" t="s">
        <v>9</v>
      </c>
      <c r="C9" s="8">
        <v>8500</v>
      </c>
    </row>
    <row r="10" spans="1:3">
      <c r="A10" s="7" t="s">
        <v>11</v>
      </c>
      <c r="B10" s="7" t="s">
        <v>9</v>
      </c>
      <c r="C10" s="8">
        <v>90042005.329999998</v>
      </c>
    </row>
    <row r="11" spans="1:3">
      <c r="A11" s="7" t="s">
        <v>12</v>
      </c>
      <c r="B11" s="7" t="s">
        <v>9</v>
      </c>
      <c r="C11" s="8">
        <v>7554239.7699999996</v>
      </c>
    </row>
    <row r="12" spans="1:3">
      <c r="A12" s="7" t="s">
        <v>13</v>
      </c>
      <c r="B12" s="7" t="s">
        <v>9</v>
      </c>
      <c r="C12" s="8">
        <v>30813.88</v>
      </c>
    </row>
    <row r="13" spans="1:3">
      <c r="A13" s="7" t="s">
        <v>14</v>
      </c>
      <c r="B13" s="7" t="s">
        <v>9</v>
      </c>
      <c r="C13" s="8">
        <v>3275110.44</v>
      </c>
    </row>
    <row r="14" spans="1:3">
      <c r="A14" s="7" t="s">
        <v>15</v>
      </c>
      <c r="B14" s="7" t="s">
        <v>9</v>
      </c>
      <c r="C14" s="8">
        <v>183043.14</v>
      </c>
    </row>
    <row r="15" spans="1:3">
      <c r="A15" s="7" t="s">
        <v>16</v>
      </c>
      <c r="B15" s="7" t="s">
        <v>9</v>
      </c>
      <c r="C15" s="8">
        <v>51683.38</v>
      </c>
    </row>
    <row r="16" spans="1:3">
      <c r="A16" s="7" t="s">
        <v>17</v>
      </c>
      <c r="B16" s="7" t="s">
        <v>9</v>
      </c>
      <c r="C16" s="8">
        <v>50503.06</v>
      </c>
    </row>
    <row r="17" spans="1:3">
      <c r="A17" s="9" t="s">
        <v>6</v>
      </c>
      <c r="B17" s="7" t="s">
        <v>9</v>
      </c>
      <c r="C17" s="10">
        <v>101185484.64</v>
      </c>
    </row>
    <row r="18" spans="1:3">
      <c r="A18" s="11"/>
      <c r="B18" s="7"/>
      <c r="C18" s="1">
        <f>C8+C9+C10+C11+C12+C13+C14+C15+C16-C17</f>
        <v>540975.6099999845</v>
      </c>
    </row>
    <row r="19" spans="1:3">
      <c r="A19" s="11"/>
      <c r="C19" s="1"/>
    </row>
    <row r="20" spans="1:3">
      <c r="A20" s="2" t="s">
        <v>3</v>
      </c>
      <c r="B20" s="12" t="str">
        <f>A4</f>
        <v>01.04.2022.</v>
      </c>
    </row>
    <row r="21" spans="1:3">
      <c r="A21" s="14" t="s">
        <v>24</v>
      </c>
      <c r="B21" s="15">
        <f>SUM(B22)</f>
        <v>90225048.469999999</v>
      </c>
    </row>
    <row r="22" spans="1:3">
      <c r="A22" s="16" t="s">
        <v>18</v>
      </c>
      <c r="B22" s="17">
        <v>90225048.469999999</v>
      </c>
    </row>
    <row r="23" spans="1:3">
      <c r="A23" s="18" t="s">
        <v>25</v>
      </c>
      <c r="B23" s="19">
        <f>SUM(B24)</f>
        <v>7554239.7699999996</v>
      </c>
    </row>
    <row r="24" spans="1:3">
      <c r="A24" s="16" t="s">
        <v>19</v>
      </c>
      <c r="B24" s="17">
        <v>7554239.7699999996</v>
      </c>
    </row>
    <row r="25" spans="1:3">
      <c r="A25" s="18" t="s">
        <v>26</v>
      </c>
      <c r="B25" s="19">
        <f>SUM(B26)</f>
        <v>30813.88</v>
      </c>
    </row>
    <row r="26" spans="1:3">
      <c r="A26" s="16" t="s">
        <v>20</v>
      </c>
      <c r="B26" s="17">
        <v>30813.88</v>
      </c>
    </row>
    <row r="27" spans="1:3">
      <c r="A27" s="18" t="s">
        <v>27</v>
      </c>
      <c r="B27" s="19">
        <f>SUM(B28:B29)</f>
        <v>3326793.82</v>
      </c>
    </row>
    <row r="28" spans="1:3">
      <c r="A28" s="20" t="s">
        <v>21</v>
      </c>
      <c r="B28" s="21">
        <v>2809960.8</v>
      </c>
    </row>
    <row r="29" spans="1:3">
      <c r="A29" s="16" t="s">
        <v>22</v>
      </c>
      <c r="B29" s="17">
        <v>516833.02</v>
      </c>
    </row>
    <row r="30" spans="1:3">
      <c r="A30" s="18" t="s">
        <v>28</v>
      </c>
      <c r="B30" s="19">
        <f>SUM(B31)</f>
        <v>48588.7</v>
      </c>
    </row>
    <row r="31" spans="1:3">
      <c r="A31" s="16" t="s">
        <v>23</v>
      </c>
      <c r="B31" s="17">
        <f>47112.14+747.18+584.38+30+115</f>
        <v>48588.7</v>
      </c>
    </row>
    <row r="32" spans="1:3">
      <c r="B32" s="1">
        <f>B21+B23+B25+B27+B30</f>
        <v>101185484.63999999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2022-04-04T05:19:21Z</dcterms:modified>
</cp:coreProperties>
</file>